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12645" windowHeight="10335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E11" i="1" l="1"/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<sst xmlns="http://schemas.openxmlformats.org/spreadsheetml/2006/main" count="54" uniqueCount="52">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</sst>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30" zoomScaleNormal="110" zoomScaleSheetLayoutView="130" workbookViewId="0">
      <selection activeCell="E38" sqref="E38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49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51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50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8722974.4000000004</v>
      </c>
      <c r="D10" s="44">
        <f>SUM(D11:D15)</f>
        <v>7898625.7000000002</v>
      </c>
      <c r="E10" s="45">
        <f>D10*100/C10</f>
        <v>90.549683374056443</v>
      </c>
      <c r="F10" s="44">
        <f>SUM(F11:F15)</f>
        <v>7072470.2999999998</v>
      </c>
      <c r="G10" s="44">
        <f>F10*100/C10</f>
        <v>81.078654776288232</v>
      </c>
    </row>
    <row r="11" spans="1:7" s="4" customFormat="1" ht="15.75" customHeight="1" x14ac:dyDescent="0.25">
      <c r="A11" s="28"/>
      <c r="B11" s="29" t="s">
        <v>45</v>
      </c>
      <c r="C11" s="46">
        <v>3463681.2</v>
      </c>
      <c r="D11" s="47">
        <v>3180909</v>
      </c>
      <c r="E11" s="48">
        <f>D11*100/C11</f>
        <v>91.836078909340728</v>
      </c>
      <c r="F11" s="47">
        <v>2786653</v>
      </c>
      <c r="G11" s="46">
        <f>F11*100/C11</f>
        <v>80.45350709528347</v>
      </c>
    </row>
    <row r="12" spans="1:7" s="4" customFormat="1" ht="16.5" customHeight="1" x14ac:dyDescent="0.25">
      <c r="A12" s="28"/>
      <c r="B12" s="29" t="s">
        <v>30</v>
      </c>
      <c r="C12" s="47">
        <v>4815949.7</v>
      </c>
      <c r="D12" s="47">
        <v>4309726.9000000004</v>
      </c>
      <c r="E12" s="48">
        <f t="shared" ref="E12:E15" si="0">D12*100/C12</f>
        <v>89.488619451320275</v>
      </c>
      <c r="F12" s="47">
        <v>3898304.1</v>
      </c>
      <c r="G12" s="46">
        <f t="shared" ref="G12:G15" si="1">F12*100/C12</f>
        <v>80.945698000126541</v>
      </c>
    </row>
    <row r="13" spans="1:7" s="4" customFormat="1" ht="29.25" customHeight="1" x14ac:dyDescent="0.25">
      <c r="A13" s="28"/>
      <c r="B13" s="29" t="s">
        <v>10</v>
      </c>
      <c r="C13" s="47">
        <v>96214.7</v>
      </c>
      <c r="D13" s="47">
        <v>88227.7</v>
      </c>
      <c r="E13" s="48">
        <f t="shared" si="0"/>
        <v>91.698773680113334</v>
      </c>
      <c r="F13" s="47">
        <v>77374.399999999994</v>
      </c>
      <c r="G13" s="46">
        <f t="shared" si="1"/>
        <v>80.418480751901726</v>
      </c>
    </row>
    <row r="14" spans="1:7" s="4" customFormat="1" ht="28.5" customHeight="1" x14ac:dyDescent="0.25">
      <c r="A14" s="28"/>
      <c r="B14" s="29" t="s">
        <v>31</v>
      </c>
      <c r="C14" s="47">
        <v>254119.4</v>
      </c>
      <c r="D14" s="47">
        <v>250205.8</v>
      </c>
      <c r="E14" s="48">
        <f t="shared" si="0"/>
        <v>98.459936549511767</v>
      </c>
      <c r="F14" s="47">
        <v>241669.7</v>
      </c>
      <c r="G14" s="46">
        <f t="shared" si="1"/>
        <v>95.100846295088061</v>
      </c>
    </row>
    <row r="15" spans="1:7" s="4" customFormat="1" ht="30" customHeight="1" x14ac:dyDescent="0.25">
      <c r="A15" s="28"/>
      <c r="B15" s="29" t="s">
        <v>22</v>
      </c>
      <c r="C15" s="47">
        <v>93009.4</v>
      </c>
      <c r="D15" s="47">
        <v>69556.3</v>
      </c>
      <c r="E15" s="48">
        <f t="shared" si="0"/>
        <v>74.784161600870448</v>
      </c>
      <c r="F15" s="47">
        <v>68469.100000000006</v>
      </c>
      <c r="G15" s="46">
        <f t="shared" si="1"/>
        <v>73.61524749111382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760426.5</v>
      </c>
      <c r="D16" s="44">
        <f>SUM(D17:D18)</f>
        <v>686762.4</v>
      </c>
      <c r="E16" s="45">
        <f t="shared" ref="E16:E48" si="2">D16*100/C16</f>
        <v>90.312791571572006</v>
      </c>
      <c r="F16" s="44">
        <f>SUM(F17:F18)</f>
        <v>643638.1</v>
      </c>
      <c r="G16" s="44">
        <f t="shared" ref="G16:G48" si="3">F16*100/C16</f>
        <v>84.64172408510224</v>
      </c>
    </row>
    <row r="17" spans="1:9" s="4" customFormat="1" ht="27" customHeight="1" x14ac:dyDescent="0.25">
      <c r="A17" s="28"/>
      <c r="B17" s="30" t="s">
        <v>11</v>
      </c>
      <c r="C17" s="47">
        <v>710804</v>
      </c>
      <c r="D17" s="47">
        <v>641770.30000000005</v>
      </c>
      <c r="E17" s="49">
        <f t="shared" si="2"/>
        <v>90.287941542253577</v>
      </c>
      <c r="F17" s="47">
        <v>600242.4</v>
      </c>
      <c r="G17" s="47">
        <f t="shared" si="3"/>
        <v>84.445557425112966</v>
      </c>
    </row>
    <row r="18" spans="1:9" s="6" customFormat="1" ht="45" x14ac:dyDescent="0.25">
      <c r="A18" s="28"/>
      <c r="B18" s="30" t="s">
        <v>33</v>
      </c>
      <c r="C18" s="47">
        <v>49622.5</v>
      </c>
      <c r="D18" s="47">
        <v>44992.1</v>
      </c>
      <c r="E18" s="49">
        <f t="shared" si="2"/>
        <v>90.668749055368025</v>
      </c>
      <c r="F18" s="47">
        <v>43395.7</v>
      </c>
      <c r="G18" s="47">
        <f t="shared" si="3"/>
        <v>87.451660033251045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133530.4</v>
      </c>
      <c r="D19" s="44">
        <f>SUM(D20:D21)</f>
        <v>127758</v>
      </c>
      <c r="E19" s="45">
        <f t="shared" si="2"/>
        <v>95.677089262070666</v>
      </c>
      <c r="F19" s="44">
        <f>SUM(F20:F21)</f>
        <v>113359.8</v>
      </c>
      <c r="G19" s="45">
        <f t="shared" si="3"/>
        <v>84.894376112106315</v>
      </c>
    </row>
    <row r="20" spans="1:9" s="8" customFormat="1" ht="18" customHeight="1" x14ac:dyDescent="0.25">
      <c r="A20" s="31"/>
      <c r="B20" s="29" t="s">
        <v>12</v>
      </c>
      <c r="C20" s="47">
        <v>100093.2</v>
      </c>
      <c r="D20" s="47">
        <v>94320.8</v>
      </c>
      <c r="E20" s="49">
        <f t="shared" si="2"/>
        <v>94.232974867423565</v>
      </c>
      <c r="F20" s="47">
        <v>83117.5</v>
      </c>
      <c r="G20" s="47">
        <f t="shared" si="3"/>
        <v>83.040106620629572</v>
      </c>
    </row>
    <row r="21" spans="1:9" s="5" customFormat="1" ht="30" x14ac:dyDescent="0.25">
      <c r="A21" s="31"/>
      <c r="B21" s="29" t="s">
        <v>13</v>
      </c>
      <c r="C21" s="47">
        <v>33437.199999999997</v>
      </c>
      <c r="D21" s="47">
        <v>33437.199999999997</v>
      </c>
      <c r="E21" s="49">
        <f t="shared" si="2"/>
        <v>100</v>
      </c>
      <c r="F21" s="47">
        <v>30242.3</v>
      </c>
      <c r="G21" s="47">
        <f t="shared" si="3"/>
        <v>90.4450731520582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314436</v>
      </c>
      <c r="D22" s="44">
        <f>SUM(D23:D24)</f>
        <v>293006</v>
      </c>
      <c r="E22" s="45">
        <f t="shared" si="2"/>
        <v>93.184622625907977</v>
      </c>
      <c r="F22" s="44">
        <f>SUM(F23:F24)</f>
        <v>260535.8</v>
      </c>
      <c r="G22" s="44">
        <f t="shared" si="3"/>
        <v>82.858133292625524</v>
      </c>
      <c r="H22" s="4"/>
    </row>
    <row r="23" spans="1:9" s="5" customFormat="1" ht="45" x14ac:dyDescent="0.25">
      <c r="A23" s="31"/>
      <c r="B23" s="29" t="s">
        <v>36</v>
      </c>
      <c r="C23" s="47">
        <v>313140.5</v>
      </c>
      <c r="D23" s="47">
        <v>291710.8</v>
      </c>
      <c r="E23" s="49">
        <f t="shared" si="2"/>
        <v>93.156522391705963</v>
      </c>
      <c r="F23" s="47">
        <v>259528.5</v>
      </c>
      <c r="G23" s="47">
        <f t="shared" si="3"/>
        <v>82.879250687790304</v>
      </c>
    </row>
    <row r="24" spans="1:9" s="5" customFormat="1" ht="30" x14ac:dyDescent="0.25">
      <c r="A24" s="31"/>
      <c r="B24" s="29" t="s">
        <v>14</v>
      </c>
      <c r="C24" s="47">
        <v>1295.5</v>
      </c>
      <c r="D24" s="47">
        <v>1295.2</v>
      </c>
      <c r="E24" s="49">
        <f t="shared" si="2"/>
        <v>99.976842917792354</v>
      </c>
      <c r="F24" s="47">
        <v>1007.3</v>
      </c>
      <c r="G24" s="47">
        <f t="shared" si="3"/>
        <v>77.753763025858746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74062.5</v>
      </c>
      <c r="D25" s="44">
        <f>SUM(D26:D27)</f>
        <v>44173.3</v>
      </c>
      <c r="E25" s="45">
        <f t="shared" si="2"/>
        <v>59.643274261603374</v>
      </c>
      <c r="F25" s="44">
        <f>SUM(F26:F27)</f>
        <v>43207.6</v>
      </c>
      <c r="G25" s="44">
        <f t="shared" si="3"/>
        <v>58.339375527426164</v>
      </c>
    </row>
    <row r="26" spans="1:9" s="5" customFormat="1" x14ac:dyDescent="0.25">
      <c r="A26" s="31"/>
      <c r="B26" s="29" t="s">
        <v>46</v>
      </c>
      <c r="C26" s="47">
        <v>25202</v>
      </c>
      <c r="D26" s="47">
        <v>17380.3</v>
      </c>
      <c r="E26" s="49">
        <f t="shared" si="2"/>
        <v>68.963971113403701</v>
      </c>
      <c r="F26" s="47">
        <v>17380.3</v>
      </c>
      <c r="G26" s="47">
        <f t="shared" si="3"/>
        <v>68.963971113403701</v>
      </c>
    </row>
    <row r="27" spans="1:9" s="5" customFormat="1" ht="45" x14ac:dyDescent="0.25">
      <c r="A27" s="31"/>
      <c r="B27" s="29" t="s">
        <v>23</v>
      </c>
      <c r="C27" s="47">
        <v>48860.5</v>
      </c>
      <c r="D27" s="47">
        <v>26793</v>
      </c>
      <c r="E27" s="49">
        <f t="shared" si="2"/>
        <v>54.835705733670345</v>
      </c>
      <c r="F27" s="47">
        <v>25827.3</v>
      </c>
      <c r="G27" s="47">
        <f t="shared" si="3"/>
        <v>52.859262594529326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542177.9</v>
      </c>
      <c r="D28" s="44">
        <f>SUM(D29:D31)</f>
        <v>383690.30000000005</v>
      </c>
      <c r="E28" s="45">
        <f t="shared" si="2"/>
        <v>70.768340059600376</v>
      </c>
      <c r="F28" s="44">
        <f>SUM(F29:F31)</f>
        <v>81408.899999999994</v>
      </c>
      <c r="G28" s="44">
        <f t="shared" si="3"/>
        <v>15.015163841978802</v>
      </c>
    </row>
    <row r="29" spans="1:9" s="5" customFormat="1" ht="31.5" customHeight="1" x14ac:dyDescent="0.25">
      <c r="A29" s="31"/>
      <c r="B29" s="29" t="s">
        <v>15</v>
      </c>
      <c r="C29" s="47">
        <v>9709.2999999999993</v>
      </c>
      <c r="D29" s="47">
        <v>9089.9</v>
      </c>
      <c r="E29" s="49">
        <f t="shared" si="2"/>
        <v>93.620549370191469</v>
      </c>
      <c r="F29" s="47">
        <v>8491.4</v>
      </c>
      <c r="G29" s="47">
        <f t="shared" si="3"/>
        <v>87.456356276971576</v>
      </c>
    </row>
    <row r="30" spans="1:9" s="5" customFormat="1" ht="29.25" customHeight="1" x14ac:dyDescent="0.25">
      <c r="A30" s="31"/>
      <c r="B30" s="29" t="s">
        <v>16</v>
      </c>
      <c r="C30" s="47">
        <v>474836.3</v>
      </c>
      <c r="D30" s="47">
        <v>318998.40000000002</v>
      </c>
      <c r="E30" s="49">
        <f t="shared" si="2"/>
        <v>67.180710489067508</v>
      </c>
      <c r="F30" s="47">
        <v>31328.9</v>
      </c>
      <c r="G30" s="47">
        <f t="shared" si="3"/>
        <v>6.5978317158987219</v>
      </c>
    </row>
    <row r="31" spans="1:9" s="5" customFormat="1" ht="29.25" customHeight="1" x14ac:dyDescent="0.25">
      <c r="A31" s="31"/>
      <c r="B31" s="29" t="s">
        <v>24</v>
      </c>
      <c r="C31" s="47">
        <v>57632.3</v>
      </c>
      <c r="D31" s="47">
        <v>55602</v>
      </c>
      <c r="E31" s="49">
        <f t="shared" si="2"/>
        <v>96.477149098682503</v>
      </c>
      <c r="F31" s="47">
        <v>41588.6</v>
      </c>
      <c r="G31" s="47">
        <f t="shared" si="3"/>
        <v>72.161964731582813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1561682.9</v>
      </c>
      <c r="D32" s="44">
        <f>SUM(D33:D33)</f>
        <v>1531076</v>
      </c>
      <c r="E32" s="45">
        <f t="shared" si="2"/>
        <v>98.040133499572804</v>
      </c>
      <c r="F32" s="44">
        <f>SUM(F33:F33)</f>
        <v>1082405.6000000001</v>
      </c>
      <c r="G32" s="44">
        <f t="shared" si="3"/>
        <v>69.310203755192575</v>
      </c>
      <c r="I32" s="38"/>
    </row>
    <row r="33" spans="1:8" s="5" customFormat="1" x14ac:dyDescent="0.25">
      <c r="A33" s="31"/>
      <c r="B33" s="29" t="s">
        <v>17</v>
      </c>
      <c r="C33" s="47">
        <v>1561682.9</v>
      </c>
      <c r="D33" s="47">
        <v>1531076</v>
      </c>
      <c r="E33" s="48">
        <f t="shared" si="2"/>
        <v>98.040133499572804</v>
      </c>
      <c r="F33" s="47">
        <v>1082405.6000000001</v>
      </c>
      <c r="G33" s="46">
        <f t="shared" si="3"/>
        <v>69.310203755192575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406.5</v>
      </c>
      <c r="E34" s="45">
        <f t="shared" si="2"/>
        <v>45.166666666666664</v>
      </c>
      <c r="F34" s="44">
        <f>SUM(F35:F36)</f>
        <v>377</v>
      </c>
      <c r="G34" s="44">
        <f t="shared" si="3"/>
        <v>41.888888888888886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312</v>
      </c>
      <c r="E35" s="48">
        <f t="shared" si="2"/>
        <v>39</v>
      </c>
      <c r="F35" s="47">
        <v>312</v>
      </c>
      <c r="G35" s="46">
        <f t="shared" si="3"/>
        <v>39</v>
      </c>
    </row>
    <row r="36" spans="1:8" s="8" customFormat="1" x14ac:dyDescent="0.25">
      <c r="A36" s="31"/>
      <c r="B36" s="29" t="s">
        <v>19</v>
      </c>
      <c r="C36" s="47">
        <v>100</v>
      </c>
      <c r="D36" s="47">
        <v>94.5</v>
      </c>
      <c r="E36" s="48">
        <f t="shared" si="2"/>
        <v>94.5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22495.200000000001</v>
      </c>
      <c r="D37" s="44">
        <f>SUM(D38:D39)</f>
        <v>21562.9</v>
      </c>
      <c r="E37" s="45">
        <f t="shared" si="2"/>
        <v>95.855560297307861</v>
      </c>
      <c r="F37" s="44">
        <f>SUM(F38:F39)</f>
        <v>13920.5</v>
      </c>
      <c r="G37" s="44">
        <f t="shared" si="3"/>
        <v>61.882090401507874</v>
      </c>
    </row>
    <row r="38" spans="1:8" s="5" customFormat="1" x14ac:dyDescent="0.25">
      <c r="A38" s="31"/>
      <c r="B38" s="29" t="s">
        <v>20</v>
      </c>
      <c r="C38" s="47">
        <v>22264.9</v>
      </c>
      <c r="D38" s="47">
        <v>21354.7</v>
      </c>
      <c r="E38" s="48">
        <f t="shared" si="2"/>
        <v>95.911951097916443</v>
      </c>
      <c r="F38" s="47">
        <v>13716.3</v>
      </c>
      <c r="G38" s="47">
        <f t="shared" si="3"/>
        <v>61.605037525432401</v>
      </c>
    </row>
    <row r="39" spans="1:8" s="5" customFormat="1" x14ac:dyDescent="0.25">
      <c r="A39" s="31"/>
      <c r="B39" s="29" t="s">
        <v>21</v>
      </c>
      <c r="C39" s="47">
        <v>230.3</v>
      </c>
      <c r="D39" s="47">
        <v>208.2</v>
      </c>
      <c r="E39" s="48">
        <f t="shared" si="2"/>
        <v>90.403821102909248</v>
      </c>
      <c r="F39" s="47">
        <v>204.2</v>
      </c>
      <c r="G39" s="47">
        <f t="shared" si="3"/>
        <v>88.666956144159784</v>
      </c>
    </row>
    <row r="40" spans="1:8" s="3" customFormat="1" ht="33" customHeight="1" x14ac:dyDescent="0.25">
      <c r="A40" s="26">
        <v>10</v>
      </c>
      <c r="B40" s="11" t="s">
        <v>42</v>
      </c>
      <c r="C40" s="44">
        <v>38926.300000000003</v>
      </c>
      <c r="D40" s="44">
        <v>31662.400000000001</v>
      </c>
      <c r="E40" s="45">
        <f t="shared" si="2"/>
        <v>81.339351543814843</v>
      </c>
      <c r="F40" s="44">
        <v>26734.799999999999</v>
      </c>
      <c r="G40" s="44">
        <f t="shared" si="3"/>
        <v>68.680557874753049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771272.5</v>
      </c>
      <c r="D41" s="44">
        <v>729628.3</v>
      </c>
      <c r="E41" s="45">
        <f t="shared" si="2"/>
        <v>94.600585396212111</v>
      </c>
      <c r="F41" s="44">
        <v>522845.9</v>
      </c>
      <c r="G41" s="44">
        <f t="shared" si="3"/>
        <v>67.790035298808135</v>
      </c>
    </row>
    <row r="42" spans="1:8" s="3" customFormat="1" ht="28.5" x14ac:dyDescent="0.25">
      <c r="A42" s="26">
        <v>12</v>
      </c>
      <c r="B42" s="11" t="s">
        <v>47</v>
      </c>
      <c r="C42" s="44">
        <v>3650.6</v>
      </c>
      <c r="D42" s="44">
        <v>3500.6</v>
      </c>
      <c r="E42" s="45">
        <f t="shared" si="2"/>
        <v>95.891086396756705</v>
      </c>
      <c r="F42" s="44">
        <v>3463.1</v>
      </c>
      <c r="G42" s="44">
        <f t="shared" si="3"/>
        <v>94.863857995945878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2391.6</v>
      </c>
      <c r="D43" s="44">
        <f>SUM(D44:D45)</f>
        <v>2391.6</v>
      </c>
      <c r="E43" s="45">
        <f t="shared" si="2"/>
        <v>100</v>
      </c>
      <c r="F43" s="44">
        <f>SUM(F44:F45)</f>
        <v>2333</v>
      </c>
      <c r="G43" s="44">
        <f t="shared" si="3"/>
        <v>97.549757484529195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129.4</v>
      </c>
      <c r="G44" s="46">
        <f t="shared" si="3"/>
        <v>68.829787234042556</v>
      </c>
    </row>
    <row r="45" spans="1:8" s="3" customFormat="1" x14ac:dyDescent="0.25">
      <c r="A45" s="41"/>
      <c r="B45" s="32" t="s">
        <v>27</v>
      </c>
      <c r="C45" s="46">
        <v>2203.6</v>
      </c>
      <c r="D45" s="46">
        <v>2203.6</v>
      </c>
      <c r="E45" s="48">
        <f t="shared" si="2"/>
        <v>100</v>
      </c>
      <c r="F45" s="46">
        <v>2203.6</v>
      </c>
      <c r="G45" s="46">
        <f t="shared" si="3"/>
        <v>100</v>
      </c>
    </row>
    <row r="46" spans="1:8" s="3" customFormat="1" ht="71.25" x14ac:dyDescent="0.25">
      <c r="A46" s="43">
        <v>14</v>
      </c>
      <c r="B46" s="42" t="s">
        <v>44</v>
      </c>
      <c r="C46" s="44">
        <v>1721.4</v>
      </c>
      <c r="D46" s="44">
        <v>1648.8</v>
      </c>
      <c r="E46" s="45">
        <f t="shared" si="2"/>
        <v>95.782502614151269</v>
      </c>
      <c r="F46" s="44">
        <v>1238.5</v>
      </c>
      <c r="G46" s="44">
        <f t="shared" si="3"/>
        <v>71.947252236551634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2648.2</v>
      </c>
      <c r="E47" s="45">
        <f t="shared" si="2"/>
        <v>76.317002881844374</v>
      </c>
      <c r="F47" s="44">
        <v>2305.1</v>
      </c>
      <c r="G47" s="44">
        <f t="shared" si="3"/>
        <v>66.429394812680115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12954118.200000001</v>
      </c>
      <c r="D48" s="50">
        <f>D10+D16+D19+D22+D25+D28+D32+D34+D37+D40+D41+D42+D43+D46+D47</f>
        <v>11758541.000000002</v>
      </c>
      <c r="E48" s="51">
        <f t="shared" si="2"/>
        <v>90.770678624809847</v>
      </c>
      <c r="F48" s="50">
        <f>F10+F16+F19+F22+F25+F28+F32+F34+F37+F40+F41+F42+F43+F46+F47</f>
        <v>9870244</v>
      </c>
      <c r="G48" s="50">
        <f t="shared" si="3"/>
        <v>76.193870147023972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2025-11-17T07:50:27Z</cp:lastPrinted>
  <dcterms:created xsi:type="dcterms:W3CDTF">2012-07-10T18:14:32Z</dcterms:created>
  <dcterms:modified xsi:type="dcterms:W3CDTF">2025-11-17T07:50:31Z</dcterms:modified>
</cp:coreProperties>
</file>